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3395" windowHeight="901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33" i="1"/>
  <c r="G38" l="1"/>
  <c r="G33"/>
  <c r="G19"/>
  <c r="G12"/>
  <c r="G8"/>
  <c r="B8"/>
  <c r="A9" s="1"/>
  <c r="B9" s="1"/>
  <c r="A10" s="1"/>
  <c r="B10" s="1"/>
  <c r="A11" s="1"/>
  <c r="B11" s="1"/>
  <c r="A12" s="1"/>
  <c r="B12" s="1"/>
  <c r="A13" s="1"/>
  <c r="B13" s="1"/>
  <c r="A14" s="1"/>
  <c r="B14" s="1"/>
  <c r="A15" s="1"/>
  <c r="B15" s="1"/>
  <c r="A16" s="1"/>
  <c r="B16" s="1"/>
  <c r="A17" s="1"/>
  <c r="B17" s="1"/>
  <c r="A18" s="1"/>
  <c r="B18" s="1"/>
  <c r="A19" s="1"/>
  <c r="B19" s="1"/>
  <c r="A20" s="1"/>
  <c r="B20" s="1"/>
  <c r="A21" s="1"/>
  <c r="B21" s="1"/>
  <c r="A22" s="1"/>
  <c r="B22" s="1"/>
  <c r="A23" s="1"/>
  <c r="B23" s="1"/>
  <c r="A34"/>
  <c r="B34" s="1"/>
  <c r="A35" s="1"/>
  <c r="B35" s="1"/>
  <c r="A36" s="1"/>
  <c r="B36" s="1"/>
  <c r="A37" s="1"/>
  <c r="B37" s="1"/>
  <c r="A38" s="1"/>
  <c r="B38" s="1"/>
  <c r="A39" s="1"/>
  <c r="B39" s="1"/>
  <c r="A40" s="1"/>
  <c r="B40" s="1"/>
  <c r="A41" s="1"/>
  <c r="B41" s="1"/>
  <c r="G42" l="1"/>
  <c r="G43" s="1"/>
  <c r="G24"/>
  <c r="G25" s="1"/>
</calcChain>
</file>

<file path=xl/sharedStrings.xml><?xml version="1.0" encoding="utf-8"?>
<sst xmlns="http://schemas.openxmlformats.org/spreadsheetml/2006/main" count="89" uniqueCount="71">
  <si>
    <t>30.3.</t>
  </si>
  <si>
    <t>31.3.</t>
  </si>
  <si>
    <t>NEJNOVĚJŠÍ TRENDY RADIOTERAPIE, STEREOTAKTICKÉ RADIOTERAPIE A RADIOCHIRURGIE VI.</t>
  </si>
  <si>
    <t>30. - 31.3.2011 v NNH</t>
  </si>
  <si>
    <t>Zahájení</t>
  </si>
  <si>
    <t>PŔESTÁVKA</t>
  </si>
  <si>
    <t>OBĚD</t>
  </si>
  <si>
    <t>začátek</t>
  </si>
  <si>
    <t>konec</t>
  </si>
  <si>
    <t>přednášející</t>
  </si>
  <si>
    <t>blok</t>
  </si>
  <si>
    <t>čas</t>
  </si>
  <si>
    <t>SUMA</t>
  </si>
  <si>
    <t>hodin á 60 minut</t>
  </si>
  <si>
    <t>přednáškových hodin á 45 minut</t>
  </si>
  <si>
    <t>J. Novotný, P. Tobiáš</t>
  </si>
  <si>
    <t>R. Baumann</t>
  </si>
  <si>
    <t>Technické novinky společnosti Elekta v RT</t>
  </si>
  <si>
    <t>F. Stieler</t>
  </si>
  <si>
    <t>VMAT v klinické praxi</t>
  </si>
  <si>
    <t>název přednášky</t>
  </si>
  <si>
    <t>Moderní portálová dozimetrie</t>
  </si>
  <si>
    <t>Použití radionuklidů Co60 v brachyterapii</t>
  </si>
  <si>
    <t>Výsledky dosahované na LGK Perfexion</t>
  </si>
  <si>
    <t>Radioterapie řízená obrazem v léčbě karcinomu prsu – přínos a rizika</t>
  </si>
  <si>
    <t>SBRT for Lung Tumors</t>
  </si>
  <si>
    <t>Návaznost přejímacích zkoušek, zkoušek dlouhodobé stability a zkoušek provozní stálosti</t>
  </si>
  <si>
    <t>R. Liščák</t>
  </si>
  <si>
    <t>J. Oëlig</t>
  </si>
  <si>
    <t>P. Tonhäuser</t>
  </si>
  <si>
    <t>K. Cwiertka</t>
  </si>
  <si>
    <t>A. Binarová</t>
  </si>
  <si>
    <t>B. Havránková</t>
  </si>
  <si>
    <t>J. Novotný</t>
  </si>
  <si>
    <t>T. Svoboda</t>
  </si>
  <si>
    <t>M. Macháňová</t>
  </si>
  <si>
    <t>D. Dvořák</t>
  </si>
  <si>
    <t>R. Vojtíšek</t>
  </si>
  <si>
    <t>Zvyšování bezpečnosti pacientů v radioterapii</t>
  </si>
  <si>
    <t>RT mozkových tumorů včera, dnes a zítra</t>
  </si>
  <si>
    <t>Trocha teorie i praxe o ozáření prsu multisegmentovou technikou</t>
  </si>
  <si>
    <t>Kvantitativní hodnocení plánu v RT</t>
  </si>
  <si>
    <t>Plánované ozáření plicních tumorů využitím PET/CT</t>
  </si>
  <si>
    <t>A. Hoffmann</t>
  </si>
  <si>
    <t>Our concept of IMRT/IMAT pre-treatment patient plan verification and in-vivo verification. An introduction</t>
  </si>
  <si>
    <t>The concept of patient plan verification for IMRT in clinical routine</t>
  </si>
  <si>
    <t>Independent secondary dose calculations for IMRT and IMAT plans. The DIAMOND software</t>
  </si>
  <si>
    <t>B. Poppe</t>
  </si>
  <si>
    <t>K. Scheuring</t>
  </si>
  <si>
    <t>J. Šimíček</t>
  </si>
  <si>
    <t>I. Horáková</t>
  </si>
  <si>
    <t>pracoviště</t>
  </si>
  <si>
    <t>NNH, TKM</t>
  </si>
  <si>
    <t>Elekta Hamburg</t>
  </si>
  <si>
    <t>Universita Mannheim</t>
  </si>
  <si>
    <t>NNH</t>
  </si>
  <si>
    <t>Multidata</t>
  </si>
  <si>
    <t>FN Olomouc</t>
  </si>
  <si>
    <t>FN Ostrava</t>
  </si>
  <si>
    <t>SÚJB Praha</t>
  </si>
  <si>
    <t>FN Plzeň</t>
  </si>
  <si>
    <t>KN Liberec</t>
  </si>
  <si>
    <t>MOÚ Brno</t>
  </si>
  <si>
    <t>Ibt-Bebig, Berlín</t>
  </si>
  <si>
    <t>NNH, TKm</t>
  </si>
  <si>
    <t>PTW Freiburg</t>
  </si>
  <si>
    <t>Univerzita Oldenburg</t>
  </si>
  <si>
    <t>In-vivo  QA of IMRT beam deliveries based on the multi wire measurement tool. The DAVID systém</t>
  </si>
  <si>
    <t>SÚRO Praha</t>
  </si>
  <si>
    <t>Doporučení ICRU 83 - co přináší nového?</t>
  </si>
  <si>
    <t>Vývoj a budoucnost auditů v radioterapii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</si>
</sst>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left"/>
    </xf>
    <xf numFmtId="20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20" fontId="1" fillId="0" borderId="0" xfId="0" applyNumberFormat="1" applyFont="1" applyFill="1"/>
    <xf numFmtId="0" fontId="0" fillId="0" borderId="0" xfId="0" applyBorder="1" applyAlignment="1">
      <alignment horizontal="center"/>
    </xf>
    <xf numFmtId="0" fontId="0" fillId="0" borderId="0" xfId="0" applyFill="1" applyBorder="1"/>
    <xf numFmtId="20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2" fillId="0" borderId="0" xfId="0" applyFont="1"/>
    <xf numFmtId="20" fontId="0" fillId="0" borderId="11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20" fontId="0" fillId="0" borderId="7" xfId="0" applyNumberForma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20" fontId="0" fillId="0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20" fontId="0" fillId="0" borderId="1" xfId="0" applyNumberForma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20" fontId="0" fillId="0" borderId="8" xfId="0" applyNumberFormat="1" applyBorder="1" applyAlignment="1">
      <alignment horizontal="center"/>
    </xf>
    <xf numFmtId="20" fontId="0" fillId="0" borderId="8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/>
    </xf>
    <xf numFmtId="20" fontId="0" fillId="0" borderId="5" xfId="0" applyNumberFormat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0" fontId="0" fillId="0" borderId="14" xfId="0" applyFill="1" applyBorder="1"/>
    <xf numFmtId="0" fontId="0" fillId="0" borderId="14" xfId="0" applyBorder="1"/>
    <xf numFmtId="20" fontId="0" fillId="0" borderId="7" xfId="0" applyNumberFormat="1" applyBorder="1" applyAlignment="1">
      <alignment horizontal="center" vertical="center"/>
    </xf>
    <xf numFmtId="0" fontId="0" fillId="0" borderId="2" xfId="0" applyFill="1" applyBorder="1" applyAlignment="1"/>
    <xf numFmtId="0" fontId="0" fillId="0" borderId="2" xfId="0" applyBorder="1" applyAlignment="1"/>
    <xf numFmtId="0" fontId="0" fillId="0" borderId="9" xfId="0" applyBorder="1" applyAlignment="1">
      <alignment horizontal="center" vertical="center"/>
    </xf>
    <xf numFmtId="0" fontId="0" fillId="0" borderId="4" xfId="0" applyFill="1" applyBorder="1" applyAlignment="1"/>
    <xf numFmtId="0" fontId="0" fillId="0" borderId="4" xfId="0" applyBorder="1" applyAlignment="1"/>
    <xf numFmtId="20" fontId="0" fillId="0" borderId="2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K21" sqref="K21"/>
    </sheetView>
  </sheetViews>
  <sheetFormatPr defaultRowHeight="15"/>
  <cols>
    <col min="1" max="2" width="10.42578125" customWidth="1"/>
    <col min="3" max="3" width="19.42578125" bestFit="1" customWidth="1"/>
    <col min="4" max="4" width="20.28515625" bestFit="1" customWidth="1"/>
    <col min="5" max="5" width="46.85546875" customWidth="1"/>
    <col min="6" max="6" width="7" style="3" customWidth="1"/>
    <col min="7" max="7" width="9.140625" style="3"/>
    <col min="8" max="8" width="11.85546875" style="3" bestFit="1" customWidth="1"/>
    <col min="9" max="9" width="11.85546875" style="3" customWidth="1"/>
    <col min="10" max="10" width="9.140625" style="3"/>
  </cols>
  <sheetData>
    <row r="1" spans="1:7" ht="17.25">
      <c r="A1" s="19" t="s">
        <v>2</v>
      </c>
    </row>
    <row r="2" spans="1:7" ht="17.25">
      <c r="B2" s="19" t="s">
        <v>3</v>
      </c>
    </row>
    <row r="5" spans="1:7">
      <c r="A5" s="7"/>
    </row>
    <row r="6" spans="1:7" ht="15.75" thickBot="1">
      <c r="A6" s="7" t="s">
        <v>0</v>
      </c>
    </row>
    <row r="7" spans="1:7" ht="15.75" thickBot="1">
      <c r="A7" s="10" t="s">
        <v>7</v>
      </c>
      <c r="B7" s="10" t="s">
        <v>8</v>
      </c>
      <c r="C7" s="10" t="s">
        <v>9</v>
      </c>
      <c r="D7" s="24" t="s">
        <v>51</v>
      </c>
      <c r="E7" s="24" t="s">
        <v>20</v>
      </c>
      <c r="F7" s="24" t="s">
        <v>11</v>
      </c>
      <c r="G7" s="11" t="s">
        <v>10</v>
      </c>
    </row>
    <row r="8" spans="1:7">
      <c r="A8" s="25">
        <v>0.375</v>
      </c>
      <c r="B8" s="9">
        <f>A8+F8</f>
        <v>0.38541666666666669</v>
      </c>
      <c r="C8" s="2" t="s">
        <v>15</v>
      </c>
      <c r="D8" s="2" t="s">
        <v>52</v>
      </c>
      <c r="E8" s="2" t="s">
        <v>4</v>
      </c>
      <c r="F8" s="9">
        <v>1.0416666666666666E-2</v>
      </c>
      <c r="G8" s="21">
        <f>SUM(F8:F10)</f>
        <v>7.2916666666666657E-2</v>
      </c>
    </row>
    <row r="9" spans="1:7">
      <c r="A9" s="39">
        <f>B8</f>
        <v>0.38541666666666669</v>
      </c>
      <c r="B9" s="5">
        <f>A9+F9</f>
        <v>0.41666666666666669</v>
      </c>
      <c r="C9" s="1" t="s">
        <v>16</v>
      </c>
      <c r="D9" s="1" t="s">
        <v>53</v>
      </c>
      <c r="E9" s="1" t="s">
        <v>17</v>
      </c>
      <c r="F9" s="32">
        <v>3.125E-2</v>
      </c>
      <c r="G9" s="22"/>
    </row>
    <row r="10" spans="1:7">
      <c r="A10" s="39">
        <f t="shared" ref="A10:A23" si="0">B9</f>
        <v>0.41666666666666669</v>
      </c>
      <c r="B10" s="5">
        <f>A10+F10</f>
        <v>0.44791666666666669</v>
      </c>
      <c r="C10" s="1" t="s">
        <v>18</v>
      </c>
      <c r="D10" s="1" t="s">
        <v>54</v>
      </c>
      <c r="E10" s="1" t="s">
        <v>19</v>
      </c>
      <c r="F10" s="32">
        <v>3.125E-2</v>
      </c>
      <c r="G10" s="22"/>
    </row>
    <row r="11" spans="1:7">
      <c r="A11" s="39">
        <f t="shared" si="0"/>
        <v>0.44791666666666669</v>
      </c>
      <c r="B11" s="5">
        <f>A11+F11</f>
        <v>0.46180555555555558</v>
      </c>
      <c r="C11" s="33" t="s">
        <v>5</v>
      </c>
      <c r="D11" s="33"/>
      <c r="E11" s="34"/>
      <c r="F11" s="35">
        <v>1.3888888888888888E-2</v>
      </c>
      <c r="G11" s="16"/>
    </row>
    <row r="12" spans="1:7">
      <c r="A12" s="39">
        <f t="shared" si="0"/>
        <v>0.46180555555555558</v>
      </c>
      <c r="B12" s="5">
        <f>A12+F12</f>
        <v>0.47222222222222227</v>
      </c>
      <c r="C12" s="1" t="s">
        <v>27</v>
      </c>
      <c r="D12" s="1" t="s">
        <v>55</v>
      </c>
      <c r="E12" s="1" t="s">
        <v>23</v>
      </c>
      <c r="F12" s="32">
        <v>1.0416666666666666E-2</v>
      </c>
      <c r="G12" s="23">
        <f>SUM(F12:F17)</f>
        <v>7.2916666666666657E-2</v>
      </c>
    </row>
    <row r="13" spans="1:7">
      <c r="A13" s="39">
        <f t="shared" si="0"/>
        <v>0.47222222222222227</v>
      </c>
      <c r="B13" s="5">
        <f>A13+F13</f>
        <v>0.48611111111111116</v>
      </c>
      <c r="C13" s="1" t="s">
        <v>28</v>
      </c>
      <c r="D13" s="1" t="s">
        <v>56</v>
      </c>
      <c r="E13" s="1" t="s">
        <v>21</v>
      </c>
      <c r="F13" s="32">
        <v>1.3888888888888888E-2</v>
      </c>
      <c r="G13" s="23"/>
    </row>
    <row r="14" spans="1:7">
      <c r="A14" s="39">
        <f t="shared" si="0"/>
        <v>0.48611111111111116</v>
      </c>
      <c r="B14" s="5">
        <f>A14+F14</f>
        <v>0.5</v>
      </c>
      <c r="C14" s="1" t="s">
        <v>29</v>
      </c>
      <c r="D14" s="1" t="s">
        <v>63</v>
      </c>
      <c r="E14" s="1" t="s">
        <v>22</v>
      </c>
      <c r="F14" s="32">
        <v>1.3888888888888888E-2</v>
      </c>
      <c r="G14" s="23"/>
    </row>
    <row r="15" spans="1:7">
      <c r="A15" s="39">
        <f t="shared" si="0"/>
        <v>0.5</v>
      </c>
      <c r="B15" s="5">
        <f>A15+F15</f>
        <v>0.51388888888888884</v>
      </c>
      <c r="C15" s="1" t="s">
        <v>30</v>
      </c>
      <c r="D15" s="1" t="s">
        <v>57</v>
      </c>
      <c r="E15" s="1" t="s">
        <v>24</v>
      </c>
      <c r="F15" s="32">
        <v>1.3888888888888888E-2</v>
      </c>
      <c r="G15" s="23"/>
    </row>
    <row r="16" spans="1:7">
      <c r="A16" s="39">
        <f t="shared" si="0"/>
        <v>0.51388888888888884</v>
      </c>
      <c r="B16" s="5">
        <f>A16+F16</f>
        <v>0.52430555555555547</v>
      </c>
      <c r="C16" s="1" t="s">
        <v>31</v>
      </c>
      <c r="D16" s="1" t="s">
        <v>58</v>
      </c>
      <c r="E16" s="1" t="s">
        <v>25</v>
      </c>
      <c r="F16" s="32">
        <v>1.0416666666666666E-2</v>
      </c>
      <c r="G16" s="23"/>
    </row>
    <row r="17" spans="1:7" ht="30">
      <c r="A17" s="40">
        <f t="shared" si="0"/>
        <v>0.52430555555555547</v>
      </c>
      <c r="B17" s="28">
        <f>A17+F17</f>
        <v>0.5347222222222221</v>
      </c>
      <c r="C17" s="29" t="s">
        <v>32</v>
      </c>
      <c r="D17" s="29" t="s">
        <v>59</v>
      </c>
      <c r="E17" s="31" t="s">
        <v>26</v>
      </c>
      <c r="F17" s="36">
        <v>1.0416666666666666E-2</v>
      </c>
      <c r="G17" s="22"/>
    </row>
    <row r="18" spans="1:7">
      <c r="A18" s="39">
        <f t="shared" si="0"/>
        <v>0.5347222222222221</v>
      </c>
      <c r="B18" s="5">
        <f>A18+F18</f>
        <v>0.56944444444444431</v>
      </c>
      <c r="C18" s="33" t="s">
        <v>6</v>
      </c>
      <c r="D18" s="33"/>
      <c r="E18" s="34"/>
      <c r="F18" s="35">
        <v>3.4722222222222224E-2</v>
      </c>
      <c r="G18" s="17"/>
    </row>
    <row r="19" spans="1:7">
      <c r="A19" s="39">
        <f t="shared" si="0"/>
        <v>0.56944444444444431</v>
      </c>
      <c r="B19" s="5">
        <f>A19+F19</f>
        <v>0.61111111111111094</v>
      </c>
      <c r="C19" s="8" t="s">
        <v>33</v>
      </c>
      <c r="D19" s="8" t="s">
        <v>55</v>
      </c>
      <c r="E19" s="8" t="s">
        <v>38</v>
      </c>
      <c r="F19" s="37">
        <v>4.1666666666666664E-2</v>
      </c>
      <c r="G19" s="23">
        <f>SUM(F19:F23)</f>
        <v>9.0277777777777762E-2</v>
      </c>
    </row>
    <row r="20" spans="1:7">
      <c r="A20" s="39">
        <f t="shared" si="0"/>
        <v>0.61111111111111094</v>
      </c>
      <c r="B20" s="5">
        <f>A20+F20</f>
        <v>0.62152777777777757</v>
      </c>
      <c r="C20" s="1" t="s">
        <v>34</v>
      </c>
      <c r="D20" s="1" t="s">
        <v>60</v>
      </c>
      <c r="E20" s="8" t="s">
        <v>39</v>
      </c>
      <c r="F20" s="32">
        <v>1.0416666666666666E-2</v>
      </c>
      <c r="G20" s="23"/>
    </row>
    <row r="21" spans="1:7" ht="30">
      <c r="A21" s="40">
        <f t="shared" si="0"/>
        <v>0.62152777777777757</v>
      </c>
      <c r="B21" s="28">
        <f>A21+F21</f>
        <v>0.6319444444444442</v>
      </c>
      <c r="C21" s="30" t="s">
        <v>35</v>
      </c>
      <c r="D21" s="30" t="s">
        <v>61</v>
      </c>
      <c r="E21" s="38" t="s">
        <v>40</v>
      </c>
      <c r="F21" s="36">
        <v>1.0416666666666666E-2</v>
      </c>
      <c r="G21" s="23"/>
    </row>
    <row r="22" spans="1:7">
      <c r="A22" s="39">
        <f t="shared" si="0"/>
        <v>0.6319444444444442</v>
      </c>
      <c r="B22" s="5">
        <f>A22+F22</f>
        <v>0.64583333333333304</v>
      </c>
      <c r="C22" s="1" t="s">
        <v>36</v>
      </c>
      <c r="D22" s="1" t="s">
        <v>62</v>
      </c>
      <c r="E22" s="1" t="s">
        <v>41</v>
      </c>
      <c r="F22" s="32">
        <v>1.3888888888888888E-2</v>
      </c>
      <c r="G22" s="23"/>
    </row>
    <row r="23" spans="1:7" ht="15.75" thickBot="1">
      <c r="A23" s="26">
        <f t="shared" si="0"/>
        <v>0.64583333333333304</v>
      </c>
      <c r="B23" s="43">
        <f>A23+F23</f>
        <v>0.65972222222222188</v>
      </c>
      <c r="C23" s="44" t="s">
        <v>37</v>
      </c>
      <c r="D23" s="44" t="s">
        <v>60</v>
      </c>
      <c r="E23" s="45" t="s">
        <v>42</v>
      </c>
      <c r="F23" s="43">
        <v>1.3888888888888888E-2</v>
      </c>
      <c r="G23" s="20"/>
    </row>
    <row r="24" spans="1:7">
      <c r="A24" s="4"/>
      <c r="B24" s="46" t="s">
        <v>12</v>
      </c>
      <c r="C24" s="47" t="s">
        <v>13</v>
      </c>
      <c r="D24" s="47"/>
      <c r="E24" s="48"/>
      <c r="F24" s="48"/>
      <c r="G24" s="41">
        <f>SUM(G8:G23)</f>
        <v>0.23611111111111108</v>
      </c>
    </row>
    <row r="25" spans="1:7" ht="15.75" thickBot="1">
      <c r="A25" s="4"/>
      <c r="B25" s="49"/>
      <c r="C25" s="50" t="s">
        <v>14</v>
      </c>
      <c r="D25" s="50"/>
      <c r="E25" s="51"/>
      <c r="F25" s="51"/>
      <c r="G25" s="42">
        <f>G24*60/45</f>
        <v>0.31481481481481477</v>
      </c>
    </row>
    <row r="26" spans="1:7">
      <c r="A26" s="4"/>
      <c r="B26" s="57"/>
      <c r="C26" s="58"/>
      <c r="D26" s="58"/>
      <c r="E26" s="59"/>
      <c r="F26" s="59"/>
      <c r="G26" s="15"/>
    </row>
    <row r="27" spans="1:7">
      <c r="A27" s="4"/>
      <c r="B27" s="57"/>
      <c r="C27" s="58"/>
      <c r="D27" s="58"/>
      <c r="E27" s="59"/>
      <c r="F27" s="59"/>
      <c r="G27" s="15"/>
    </row>
    <row r="28" spans="1:7">
      <c r="A28" s="4"/>
      <c r="B28" s="57"/>
      <c r="C28" s="58"/>
      <c r="D28" s="58"/>
      <c r="E28" s="59"/>
      <c r="F28" s="59"/>
      <c r="G28" s="15"/>
    </row>
    <row r="29" spans="1:7">
      <c r="A29" s="4"/>
      <c r="B29" s="57"/>
      <c r="C29" s="58"/>
      <c r="D29" s="58"/>
      <c r="E29" s="59"/>
      <c r="F29" s="59"/>
      <c r="G29" s="15"/>
    </row>
    <row r="30" spans="1:7">
      <c r="A30" s="4"/>
      <c r="B30" s="13"/>
      <c r="C30" s="14"/>
      <c r="D30" s="14"/>
      <c r="E30" s="14"/>
      <c r="F30" s="27"/>
      <c r="G30" s="15"/>
    </row>
    <row r="31" spans="1:7" ht="15.75" thickBot="1">
      <c r="A31" s="12" t="s">
        <v>1</v>
      </c>
      <c r="B31" s="3"/>
    </row>
    <row r="32" spans="1:7" ht="15.75" thickBot="1">
      <c r="A32" s="10" t="s">
        <v>7</v>
      </c>
      <c r="B32" s="10" t="s">
        <v>8</v>
      </c>
      <c r="C32" s="10" t="s">
        <v>9</v>
      </c>
      <c r="D32" s="24"/>
      <c r="E32" s="24"/>
      <c r="F32" s="24" t="s">
        <v>11</v>
      </c>
      <c r="G32" s="11" t="s">
        <v>10</v>
      </c>
    </row>
    <row r="33" spans="1:7">
      <c r="A33" s="25">
        <v>0.375</v>
      </c>
      <c r="B33" s="9">
        <f>A33+F33</f>
        <v>0.37847222222222221</v>
      </c>
      <c r="C33" s="2" t="s">
        <v>15</v>
      </c>
      <c r="D33" s="2" t="s">
        <v>64</v>
      </c>
      <c r="E33" s="2" t="s">
        <v>4</v>
      </c>
      <c r="F33" s="52">
        <v>3.472222222222222E-3</v>
      </c>
      <c r="G33" s="21">
        <f>SUM(F33:F36)</f>
        <v>8.6805555555555539E-2</v>
      </c>
    </row>
    <row r="34" spans="1:7" ht="45">
      <c r="A34" s="40">
        <f>B33</f>
        <v>0.37847222222222221</v>
      </c>
      <c r="B34" s="28">
        <f>A34+F34</f>
        <v>0.39930555555555552</v>
      </c>
      <c r="C34" s="30" t="s">
        <v>43</v>
      </c>
      <c r="D34" s="30" t="s">
        <v>65</v>
      </c>
      <c r="E34" s="38" t="s">
        <v>44</v>
      </c>
      <c r="F34" s="36">
        <v>2.0833333333333332E-2</v>
      </c>
      <c r="G34" s="22"/>
    </row>
    <row r="35" spans="1:7" ht="30">
      <c r="A35" s="40">
        <f t="shared" ref="A35:A41" si="1">B34</f>
        <v>0.39930555555555552</v>
      </c>
      <c r="B35" s="28">
        <f>A35+F35</f>
        <v>0.44097222222222221</v>
      </c>
      <c r="C35" s="30" t="s">
        <v>47</v>
      </c>
      <c r="D35" s="30" t="s">
        <v>66</v>
      </c>
      <c r="E35" s="38" t="s">
        <v>45</v>
      </c>
      <c r="F35" s="36">
        <v>4.1666666666666664E-2</v>
      </c>
      <c r="G35" s="22"/>
    </row>
    <row r="36" spans="1:7" ht="30">
      <c r="A36" s="40">
        <f t="shared" si="1"/>
        <v>0.44097222222222221</v>
      </c>
      <c r="B36" s="28">
        <f>A36+F36</f>
        <v>0.46180555555555552</v>
      </c>
      <c r="C36" s="56" t="s">
        <v>48</v>
      </c>
      <c r="D36" s="56" t="s">
        <v>65</v>
      </c>
      <c r="E36" s="38" t="s">
        <v>46</v>
      </c>
      <c r="F36" s="36">
        <v>2.0833333333333332E-2</v>
      </c>
      <c r="G36" s="22"/>
    </row>
    <row r="37" spans="1:7">
      <c r="A37" s="39">
        <f t="shared" si="1"/>
        <v>0.46180555555555552</v>
      </c>
      <c r="B37" s="5">
        <f>A37+F37</f>
        <v>0.47569444444444442</v>
      </c>
      <c r="C37" s="33" t="s">
        <v>5</v>
      </c>
      <c r="D37" s="33"/>
      <c r="E37" s="34"/>
      <c r="F37" s="35">
        <v>1.3888888888888888E-2</v>
      </c>
      <c r="G37" s="16"/>
    </row>
    <row r="38" spans="1:7" ht="30">
      <c r="A38" s="40">
        <f t="shared" si="1"/>
        <v>0.47569444444444442</v>
      </c>
      <c r="B38" s="28">
        <f>A38+F38</f>
        <v>0.51736111111111105</v>
      </c>
      <c r="C38" s="56" t="s">
        <v>47</v>
      </c>
      <c r="D38" s="56" t="s">
        <v>66</v>
      </c>
      <c r="E38" s="38" t="s">
        <v>67</v>
      </c>
      <c r="F38" s="36">
        <v>4.1666666666666664E-2</v>
      </c>
      <c r="G38" s="23">
        <f>SUM(F38:F40)</f>
        <v>8.3333333333333329E-2</v>
      </c>
    </row>
    <row r="39" spans="1:7">
      <c r="A39" s="39">
        <f t="shared" si="1"/>
        <v>0.51736111111111105</v>
      </c>
      <c r="B39" s="5">
        <f>A39+F39</f>
        <v>0.53819444444444442</v>
      </c>
      <c r="C39" s="1" t="s">
        <v>49</v>
      </c>
      <c r="D39" s="1" t="s">
        <v>62</v>
      </c>
      <c r="E39" s="1" t="s">
        <v>69</v>
      </c>
      <c r="F39" s="32">
        <v>2.0833333333333332E-2</v>
      </c>
      <c r="G39" s="22"/>
    </row>
    <row r="40" spans="1:7">
      <c r="A40" s="39">
        <f t="shared" si="1"/>
        <v>0.53819444444444442</v>
      </c>
      <c r="B40" s="5">
        <f>A40+F40</f>
        <v>0.55902777777777779</v>
      </c>
      <c r="C40" s="1" t="s">
        <v>50</v>
      </c>
      <c r="D40" s="1" t="s">
        <v>68</v>
      </c>
      <c r="E40" s="1" t="s">
        <v>70</v>
      </c>
      <c r="F40" s="32">
        <v>2.0833333333333332E-2</v>
      </c>
      <c r="G40" s="22"/>
    </row>
    <row r="41" spans="1:7" ht="15.75" thickBot="1">
      <c r="A41" s="26">
        <f t="shared" si="1"/>
        <v>0.55902777777777779</v>
      </c>
      <c r="B41" s="6">
        <f>A41+F41</f>
        <v>0.59375</v>
      </c>
      <c r="C41" s="53" t="s">
        <v>6</v>
      </c>
      <c r="D41" s="53"/>
      <c r="E41" s="54"/>
      <c r="F41" s="55">
        <v>3.4722222222222224E-2</v>
      </c>
      <c r="G41" s="18"/>
    </row>
    <row r="42" spans="1:7">
      <c r="B42" s="46" t="s">
        <v>12</v>
      </c>
      <c r="C42" s="47" t="s">
        <v>13</v>
      </c>
      <c r="D42" s="47"/>
      <c r="E42" s="48"/>
      <c r="F42" s="48"/>
      <c r="G42" s="41">
        <f>SUM(G33:G40)</f>
        <v>0.17013888888888887</v>
      </c>
    </row>
    <row r="43" spans="1:7" ht="15.75" thickBot="1">
      <c r="B43" s="49"/>
      <c r="C43" s="50" t="s">
        <v>14</v>
      </c>
      <c r="D43" s="50"/>
      <c r="E43" s="51"/>
      <c r="F43" s="51"/>
      <c r="G43" s="42">
        <f>G42*60/45</f>
        <v>0.22685185185185183</v>
      </c>
    </row>
  </sheetData>
  <mergeCells count="15">
    <mergeCell ref="B42:B43"/>
    <mergeCell ref="C24:F24"/>
    <mergeCell ref="C25:F25"/>
    <mergeCell ref="C42:F42"/>
    <mergeCell ref="C43:F43"/>
    <mergeCell ref="C11:E11"/>
    <mergeCell ref="C18:E18"/>
    <mergeCell ref="C37:E37"/>
    <mergeCell ref="C41:E41"/>
    <mergeCell ref="B24:B25"/>
    <mergeCell ref="G38:G40"/>
    <mergeCell ref="G33:G36"/>
    <mergeCell ref="G8:G10"/>
    <mergeCell ref="G19:G23"/>
    <mergeCell ref="G12:G1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Kristová</dc:creator>
  <cp:lastModifiedBy>Šárka Kristová</cp:lastModifiedBy>
  <cp:lastPrinted>2011-02-15T09:44:52Z</cp:lastPrinted>
  <dcterms:created xsi:type="dcterms:W3CDTF">2011-01-28T08:26:35Z</dcterms:created>
  <dcterms:modified xsi:type="dcterms:W3CDTF">2011-02-15T09:55:38Z</dcterms:modified>
</cp:coreProperties>
</file>